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cvini\OneDrive\Documentos\Prefeitura\Departamento de compras\Licitações 2026\Pregões Eletrônicos\Pregão Eletronico 01.2026 - Serviços mecânicos e peças\"/>
    </mc:Choice>
  </mc:AlternateContent>
  <xr:revisionPtr revIDLastSave="0" documentId="13_ncr:1_{F32F07D0-A262-4FED-9CF5-2034796B37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4" r:id="rId1"/>
    <sheet name="Planilha1" sheetId="5" r:id="rId2"/>
  </sheets>
  <definedNames>
    <definedName name="_Hlk159941565" localSheetId="1">Planilha1!$A$1</definedName>
    <definedName name="Itens_Pedi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4" l="1"/>
  <c r="G26" i="4"/>
  <c r="G24" i="4"/>
  <c r="G22" i="4"/>
  <c r="G20" i="4"/>
  <c r="G18" i="4"/>
  <c r="G16" i="4"/>
  <c r="G17" i="4"/>
  <c r="G19" i="4"/>
  <c r="G21" i="4"/>
  <c r="G23" i="4"/>
  <c r="G25" i="4"/>
  <c r="G27" i="4"/>
  <c r="G29" i="4"/>
  <c r="G2" i="5"/>
  <c r="H20" i="4" l="1"/>
  <c r="H18" i="4"/>
  <c r="H28" i="4"/>
  <c r="H26" i="4"/>
  <c r="H24" i="4"/>
  <c r="H22" i="4"/>
  <c r="H16" i="4"/>
</calcChain>
</file>

<file path=xl/sharedStrings.xml><?xml version="1.0" encoding="utf-8"?>
<sst xmlns="http://schemas.openxmlformats.org/spreadsheetml/2006/main" count="238" uniqueCount="163">
  <si>
    <t>Declaramos, para os devidos fins e sob as penalidades de lei, que:</t>
  </si>
  <si>
    <t>Qualificação:</t>
  </si>
  <si>
    <t>Nome do Representante Legal:</t>
  </si>
  <si>
    <t>Cargo e telefone para contato:</t>
  </si>
  <si>
    <t>Fornecedor:</t>
  </si>
  <si>
    <t>CNPJ:</t>
  </si>
  <si>
    <t>Endereço:</t>
  </si>
  <si>
    <t>Local:</t>
  </si>
  <si>
    <t xml:space="preserve">(b) o PERCENTUAL de desconto sobre peças = [D(%)] e o VALOR da hora efetivamente trabalhada = [VH(R$)]; </t>
  </si>
  <si>
    <t>(d) Local da prestação de serviços;</t>
  </si>
  <si>
    <t>(f) Local e data.</t>
  </si>
  <si>
    <t>1) o objeto cotado na presente proposta atende as especificações e características técnicas minimas previstas no Edital e seus Anexos;</t>
  </si>
  <si>
    <t xml:space="preserve">2) o preço cotado inclui todas as despesas com custo, seguro e frete, encargos fiscais, comerciais, sociais e trabalhistas, ou de qualquer natureza, incidentes para o  cumprimento do objeto da licitação, ou seja, para entrega/prestação no local, prazos e condições estabelecidos no Edital e seus Anexos; </t>
  </si>
  <si>
    <t>Para o caso de assinatura do contrato, informamos:</t>
  </si>
  <si>
    <t>Fone/E-mail:</t>
  </si>
  <si>
    <t xml:space="preserve">Lote </t>
  </si>
  <si>
    <t xml:space="preserve">3) validade da proposta de 60 (sessenta) dias, contados da data estipulada para sua entrega; </t>
  </si>
  <si>
    <t>4) não possuímos sócio(s), gerente(s) ou diretor(es), que sejam cônjuge, companheiro ou parente em linha reta, colateral ou por afinidade, até o terceiro grau, inclusive, de Membros ou de servidores ocupantes de cargo de direção, chefia ou assessoramento no âmbito do Ministério Público do Estado do Rio Grande do Sul.</t>
  </si>
  <si>
    <t>Processo Nº:</t>
  </si>
  <si>
    <t>Data:</t>
  </si>
  <si>
    <t>(c) Nome  do representante que assinará o contrato, sua qualificação, cargo e telefone para contato, e pessoa para contato e telefone;</t>
  </si>
  <si>
    <t>obs: Não faça modificações na planilha original. A mesma poderá apresentar problemas de leitura, invalidando  a sua cotação.</t>
  </si>
  <si>
    <t>DECLARAÇÃO:</t>
  </si>
  <si>
    <t>Local e Data:</t>
  </si>
  <si>
    <t>LOTE 1- VEÍCULOS LEVES</t>
  </si>
  <si>
    <t>SECRETARIA</t>
  </si>
  <si>
    <t>VEÍCULO/MODELO/ANO</t>
  </si>
  <si>
    <t xml:space="preserve">PLACA </t>
  </si>
  <si>
    <t>VALOR ESTIMADO DE PEÇAS R$</t>
  </si>
  <si>
    <t>QUANTIDADE ESTIMADA DE HORAS</t>
  </si>
  <si>
    <t xml:space="preserve">SAÚDE </t>
  </si>
  <si>
    <t>CHEV/SPIN 18L AT OREMIER PRATA ANO 2023</t>
  </si>
  <si>
    <t>PLACA JBO7I13</t>
  </si>
  <si>
    <t>SAÚDE</t>
  </si>
  <si>
    <t>CHEV/ONIX PLUS 10TMT LT1 BRANCO ANO 2023</t>
  </si>
  <si>
    <t>PLACA JBO1F98</t>
  </si>
  <si>
    <t>VW/NOVO VOYAGEM TL MBV BRANCO ANO 2017</t>
  </si>
  <si>
    <t>PLACA IXH 3923</t>
  </si>
  <si>
    <t>CHEV/SPIN 1.8L MT LTZ BRANCA ANO 2017</t>
  </si>
  <si>
    <t>PLACA IXZ 2019</t>
  </si>
  <si>
    <t>FIAT/SIENA ATTRATIV 1.4 BRANCO ANO 2019</t>
  </si>
  <si>
    <t>PLACA IYY 4775</t>
  </si>
  <si>
    <t>FIAT PALIO 2011/2012</t>
  </si>
  <si>
    <t>PLACA AUP 6155</t>
  </si>
  <si>
    <t>GABINETE</t>
  </si>
  <si>
    <t xml:space="preserve">PULSE AUDACE TF200 – 2022/2023- FIAT </t>
  </si>
  <si>
    <t>PLACA JBS 9J14</t>
  </si>
  <si>
    <t>CRUZE LT NB 2013/2014- CHEVROLET</t>
  </si>
  <si>
    <t>PLACA IVC 7222</t>
  </si>
  <si>
    <t xml:space="preserve">EDUCAÇÃO </t>
  </si>
  <si>
    <t>PALIO BRANCO FIAT 2014/2014</t>
  </si>
  <si>
    <t>PLACA IVO 0691</t>
  </si>
  <si>
    <t>EDUCAÇÃO</t>
  </si>
  <si>
    <t>SPIN CHEVROLET 2022/2022</t>
  </si>
  <si>
    <t>PLACA JBI 6I47</t>
  </si>
  <si>
    <t>FIAT DOBLO ESSENCE 1.8 2014/2014</t>
  </si>
  <si>
    <t>PLACA IVX 4159</t>
  </si>
  <si>
    <t>URBANA</t>
  </si>
  <si>
    <t>MONTANA GM 2008/2008</t>
  </si>
  <si>
    <t>PLACA APW 8255</t>
  </si>
  <si>
    <t>SIENA ATTRACTIVE 1.4-  2017/2018 FIAT</t>
  </si>
  <si>
    <t>PLACA IYB6183</t>
  </si>
  <si>
    <t>ASSISTENCIA SOCIAL</t>
  </si>
  <si>
    <t>FIAT PALIO FIRE 2014/2014</t>
  </si>
  <si>
    <t>SPIN 1.8 PREMIER FLEX PREMIER 2021/2021</t>
  </si>
  <si>
    <t>PLACA JAR 1A72</t>
  </si>
  <si>
    <t>OBRAS INTERIOR</t>
  </si>
  <si>
    <t>FIAT STRADA 2004</t>
  </si>
  <si>
    <t>AMI 8875</t>
  </si>
  <si>
    <t>AGRICULTURA</t>
  </si>
  <si>
    <t>GOL BRANCO WOLKSWAGEN 1.0 2012/2013</t>
  </si>
  <si>
    <t>ITC 9777</t>
  </si>
  <si>
    <t>LIFAN FOISON 2014/2014</t>
  </si>
  <si>
    <t>IWB 3403</t>
  </si>
  <si>
    <t>LOTE 2- VANS, AMBULÂNCIAS E UTILITÁRIOS</t>
  </si>
  <si>
    <t>I/FIAT DUCATO ENGESIGMIC BRANCA ANO 2018</t>
  </si>
  <si>
    <t>PLACA IZJ7G45</t>
  </si>
  <si>
    <t>FIAT/DUCATO AMBULANCIA MC TCA BRANCA ANO 2013</t>
  </si>
  <si>
    <t>PLACA 8355</t>
  </si>
  <si>
    <t>RENAULT/MASTER MARIM PAS BRANCA ANO 2021</t>
  </si>
  <si>
    <t>PLACA JAO5A25</t>
  </si>
  <si>
    <t>RANAULT/MASTER L2H2 MNPA BRANCA AMBULANCIA ANO 2021</t>
  </si>
  <si>
    <t>PLACA JAO7G92</t>
  </si>
  <si>
    <t xml:space="preserve">VAN SPRINTER MERCEDES BENZ </t>
  </si>
  <si>
    <t>PLACA IYB 5451</t>
  </si>
  <si>
    <t xml:space="preserve"> AMBULÂNCIA IVECO/DAILY 2004</t>
  </si>
  <si>
    <t>IMF 7996</t>
  </si>
  <si>
    <t>LOTE 3- ONIBUS E MICRO-ÔNIBUS</t>
  </si>
  <si>
    <t xml:space="preserve">QUANTIDADE ESTIMADA DE HORAS </t>
  </si>
  <si>
    <t>MICRO ONIBUS MARCOPOLO VOLARE 2022/2022</t>
  </si>
  <si>
    <t>PLACA JBS 0F65</t>
  </si>
  <si>
    <t>MICRO ONIBUS MARCOPOLO VOLARE EXECUT 2001</t>
  </si>
  <si>
    <t>PLACA IJX 8976</t>
  </si>
  <si>
    <t>ÔNIBUS VOLARE V8 MARCOPOLO 2006/2007</t>
  </si>
  <si>
    <t>PLACA ING 6366</t>
  </si>
  <si>
    <t>ÔNIBUS IVECO OC 17 2014</t>
  </si>
  <si>
    <t>PLACA IWI 3494</t>
  </si>
  <si>
    <t>ÕNIBUS MARCOPOLO V8 ON MARCOPOLO 2007/2008</t>
  </si>
  <si>
    <t>PLACA IOE 0239</t>
  </si>
  <si>
    <t xml:space="preserve">ÔNIBUS WOLKSVAGEN NEOBUS MINI ESCOLAR </t>
  </si>
  <si>
    <t>PLACA IZC 9G24</t>
  </si>
  <si>
    <t xml:space="preserve">ÔNIBUS WOLKSVAGEN </t>
  </si>
  <si>
    <t>PLACA IVV 9576</t>
  </si>
  <si>
    <t xml:space="preserve">ÔNIBUS MARCOPOLO  </t>
  </si>
  <si>
    <t>PLACA IUN 8236</t>
  </si>
  <si>
    <t>LOTE 4 - CAMINHÕES</t>
  </si>
  <si>
    <t>CAMINHÃO BASCULANTE FORD CARGO 816 2014/2015</t>
  </si>
  <si>
    <t>PLACA IWO 7705</t>
  </si>
  <si>
    <t>CAMINHÃO BASCULANTE MERCEDES L1620 2006/2006</t>
  </si>
  <si>
    <t>PLACA INO 7301</t>
  </si>
  <si>
    <t>CAMINHÃO BASCULANTE CARGO TRUCK 2428 2009/2009</t>
  </si>
  <si>
    <t>PLACA IQC5661</t>
  </si>
  <si>
    <t>CAMINHÃO BASCULANTE F12000 2000/2000</t>
  </si>
  <si>
    <t>PLACA IJN 1007</t>
  </si>
  <si>
    <t>CAMINHÃO MERCEDES ATRON 2729 - 2014</t>
  </si>
  <si>
    <t>PLACA IVM 0195</t>
  </si>
  <si>
    <t>CAMINHÃO F 14000 - 1990</t>
  </si>
  <si>
    <t>PLACA ICY 3045</t>
  </si>
  <si>
    <t>CAMINHÃO MERCEDES L1113 - 1979</t>
  </si>
  <si>
    <t>PLACA IBY 2711</t>
  </si>
  <si>
    <t>LOTE 5 – MAQUINÁRIOS</t>
  </si>
  <si>
    <t>TRATOR BUDNEY 4X4 85405</t>
  </si>
  <si>
    <t>TRATOR MASSEY FERGUSOM 4291</t>
  </si>
  <si>
    <t>TRATOR MASSEY TURBINADO 283</t>
  </si>
  <si>
    <t>TRATOR MASSEY 283 ADVANCED</t>
  </si>
  <si>
    <t>CARREGADEIRA FIATALLIS FR 10 B</t>
  </si>
  <si>
    <t xml:space="preserve">ESCAVADEIRA HIDRAULICA HYUNDAY LC 160 </t>
  </si>
  <si>
    <t>MOTONIVELADORA CASE 845 B</t>
  </si>
  <si>
    <t>MOTONIVELADORA NEW HOLLAND RG140 B</t>
  </si>
  <si>
    <t>CARREGADEIRA CASE W20</t>
  </si>
  <si>
    <t>RETROESCAVADEIRA JCB 3CX NACIONAL 2020</t>
  </si>
  <si>
    <t xml:space="preserve">AGRICULTURA </t>
  </si>
  <si>
    <t>RETROESCAVADEIRA / JCB / 2020 3CXB14CXM2CM</t>
  </si>
  <si>
    <t>RETROESCAVADEIRA JCB VELHA</t>
  </si>
  <si>
    <t>SEM PLACA</t>
  </si>
  <si>
    <t>RETROESCAVADEIRA RANDON PAC 02</t>
  </si>
  <si>
    <t>ROLO MOTORIZADO DYNAPAC</t>
  </si>
  <si>
    <t>ROLO CAMPACTADOR XCMG</t>
  </si>
  <si>
    <t>Preencha  os campos abaixo descritos abaixo:</t>
  </si>
  <si>
    <t>PRENCHER CAMPO</t>
  </si>
  <si>
    <t>(a) Fornecedor; CNPJ; Endereço e Fone/Email; ( somente na proposta ajustada)</t>
  </si>
  <si>
    <t>ANEXO III - Modelo Proposta de Preços</t>
  </si>
  <si>
    <t>Prefeitura Municipal de Cacequi</t>
  </si>
  <si>
    <t>Descrição lote</t>
  </si>
  <si>
    <t>Itens do Lote</t>
  </si>
  <si>
    <t>Serviço a ser prestado (mecânica leve)</t>
  </si>
  <si>
    <t>Serviço a ser prestado (mecânica pesada)</t>
  </si>
  <si>
    <t>Desconto a ser aplicado, com base na tabela AUDATEX*</t>
  </si>
  <si>
    <t>R$ médio hora/homem (serviço) / R$ estimado para aquisição (peças)</t>
  </si>
  <si>
    <t>* O desconto mínimo a ser aplicado ao item "desconto tabela AUDATEX (peças)", deverá ser de 5%.</t>
  </si>
  <si>
    <t>Total itens</t>
  </si>
  <si>
    <t>Valor/hora/homem (serviço) / Desconto tabela AUDATEX (peças) **</t>
  </si>
  <si>
    <t>Veículos Leves - Contratação de serviços de mecânica com fornecimento de peças.</t>
  </si>
  <si>
    <t>Ambulâncias, Vans e Utilitários - Contratação de serviços de mecânica com fornecimento de peças.</t>
  </si>
  <si>
    <t>Ônibus e Micro-ônibus - Contratação de serviços de mecânica com fornecimento de peças.</t>
  </si>
  <si>
    <t>Caminhões - Contratação de serviços de mecânica com fornecimento de peças.</t>
  </si>
  <si>
    <t>Motoniveladoras e Escavadeira Hidráulica - Contratação de serviços de mecânica com fornecimento de peças.</t>
  </si>
  <si>
    <t>Retroescavadeira e Pá Carregadeira - Contratação de serviços de mecânica com fornecimento de peças.</t>
  </si>
  <si>
    <t>Tratores, Implementos Agrícolas e Rodoviários - Contratação de serviços de mecânica com fornecimento de peças.</t>
  </si>
  <si>
    <t>Quantidade</t>
  </si>
  <si>
    <t>Total do Lote</t>
  </si>
  <si>
    <r>
      <t xml:space="preserve">** Na coluna em </t>
    </r>
    <r>
      <rPr>
        <b/>
        <sz val="12"/>
        <color rgb="FFFF0000"/>
        <rFont val="Arial"/>
        <family val="2"/>
      </rPr>
      <t>vermelho</t>
    </r>
    <r>
      <rPr>
        <b/>
        <sz val="12"/>
        <rFont val="Arial"/>
        <family val="2"/>
      </rPr>
      <t>, deverá ser lançado os valores e os descontos (%) a serem aplicados aos itens obtido no certame.</t>
    </r>
  </si>
  <si>
    <t>Serviço a ser prestado (mecânica média)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</si>
</sst>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(&quot;R$&quot;* #,##0.00_);_(&quot;R$&quot;* \(#,##0.00\);_(&quot;R$&quot;* &quot;-&quot;??_);_(@_)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8" fontId="0" fillId="0" borderId="0" xfId="0" applyNumberFormat="1"/>
    <xf numFmtId="3" fontId="0" fillId="0" borderId="0" xfId="0" applyNumberForma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3" fillId="0" borderId="3" xfId="0" applyFont="1" applyBorder="1"/>
    <xf numFmtId="0" fontId="2" fillId="3" borderId="3" xfId="0" applyFont="1" applyFill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7" fillId="3" borderId="21" xfId="1" applyFont="1" applyFill="1" applyBorder="1" applyAlignment="1">
      <alignment horizontal="center" vertical="center"/>
    </xf>
    <xf numFmtId="164" fontId="2" fillId="0" borderId="24" xfId="1" applyFont="1" applyBorder="1" applyAlignment="1">
      <alignment horizontal="left" vertical="center" wrapText="1"/>
    </xf>
    <xf numFmtId="0" fontId="2" fillId="0" borderId="25" xfId="1" applyNumberFormat="1" applyFont="1" applyBorder="1" applyAlignment="1">
      <alignment horizontal="center" vertical="center" wrapText="1"/>
    </xf>
    <xf numFmtId="164" fontId="2" fillId="0" borderId="25" xfId="1" applyFont="1" applyBorder="1" applyAlignment="1">
      <alignment horizontal="center" vertical="center" wrapText="1"/>
    </xf>
    <xf numFmtId="164" fontId="7" fillId="5" borderId="26" xfId="1" applyFont="1" applyFill="1" applyBorder="1" applyAlignment="1">
      <alignment horizontal="center" vertical="center"/>
    </xf>
    <xf numFmtId="164" fontId="2" fillId="0" borderId="31" xfId="1" applyFont="1" applyBorder="1" applyAlignment="1">
      <alignment horizontal="left" vertical="center" wrapText="1"/>
    </xf>
    <xf numFmtId="0" fontId="2" fillId="0" borderId="32" xfId="1" applyNumberFormat="1" applyFont="1" applyBorder="1" applyAlignment="1">
      <alignment horizontal="center" vertical="center" wrapText="1"/>
    </xf>
    <xf numFmtId="4" fontId="2" fillId="2" borderId="32" xfId="1" applyNumberFormat="1" applyFont="1" applyFill="1" applyBorder="1" applyAlignment="1">
      <alignment horizontal="center" vertical="center" wrapText="1"/>
    </xf>
    <xf numFmtId="10" fontId="7" fillId="2" borderId="33" xfId="2" applyNumberFormat="1" applyFont="1" applyFill="1" applyBorder="1" applyAlignment="1">
      <alignment horizontal="center" vertical="center"/>
    </xf>
    <xf numFmtId="164" fontId="7" fillId="2" borderId="34" xfId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 vertical="justify"/>
    </xf>
    <xf numFmtId="0" fontId="2" fillId="0" borderId="0" xfId="0" applyFont="1" applyAlignment="1">
      <alignment horizontal="left" vertical="justify"/>
    </xf>
    <xf numFmtId="0" fontId="2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4" fontId="4" fillId="0" borderId="27" xfId="1" applyFont="1" applyBorder="1" applyAlignment="1">
      <alignment horizontal="center" vertical="center"/>
    </xf>
    <xf numFmtId="164" fontId="4" fillId="0" borderId="28" xfId="1" applyFont="1" applyBorder="1" applyAlignment="1">
      <alignment horizontal="center" vertical="center"/>
    </xf>
    <xf numFmtId="164" fontId="4" fillId="0" borderId="35" xfId="1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8" fontId="3" fillId="0" borderId="18" xfId="0" applyNumberFormat="1" applyFont="1" applyBorder="1" applyAlignment="1">
      <alignment horizontal="center" vertical="center" wrapText="1"/>
    </xf>
    <xf numFmtId="8" fontId="3" fillId="0" borderId="19" xfId="0" applyNumberFormat="1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47626</xdr:rowOff>
    </xdr:from>
    <xdr:to>
      <xdr:col>2</xdr:col>
      <xdr:colOff>190500</xdr:colOff>
      <xdr:row>5</xdr:row>
      <xdr:rowOff>95215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EA0CADF-4B4C-715D-C69C-D28DC891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628651"/>
          <a:ext cx="2466975" cy="546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topLeftCell="A19" zoomScale="80" zoomScaleNormal="80" workbookViewId="0">
      <selection activeCell="G29" sqref="G29"/>
    </sheetView>
  </sheetViews>
  <sheetFormatPr defaultRowHeight="13.2" x14ac:dyDescent="0.25"/>
  <cols>
    <col min="1" max="1" width="18.33203125" bestFit="1" customWidth="1"/>
    <col min="2" max="2" width="18.88671875" customWidth="1"/>
    <col min="3" max="3" width="27.44140625" customWidth="1"/>
    <col min="4" max="4" width="21.5546875" customWidth="1"/>
    <col min="5" max="5" width="27.44140625" style="31" customWidth="1"/>
    <col min="6" max="7" width="17.6640625" customWidth="1"/>
    <col min="8" max="8" width="16.77734375" customWidth="1"/>
    <col min="9" max="9" width="10.6640625" customWidth="1"/>
    <col min="11" max="11" width="15.33203125" bestFit="1" customWidth="1"/>
  </cols>
  <sheetData>
    <row r="1" spans="1:9" ht="17.399999999999999" x14ac:dyDescent="0.3">
      <c r="A1" s="68" t="s">
        <v>142</v>
      </c>
      <c r="B1" s="69"/>
      <c r="C1" s="69"/>
      <c r="D1" s="69"/>
      <c r="E1" s="69"/>
      <c r="F1" s="69"/>
      <c r="G1" s="69"/>
      <c r="H1" s="69"/>
      <c r="I1" s="70"/>
    </row>
    <row r="2" spans="1:9" ht="13.8" x14ac:dyDescent="0.25">
      <c r="A2" s="71" t="s">
        <v>141</v>
      </c>
      <c r="B2" s="72"/>
      <c r="C2" s="72"/>
      <c r="D2" s="72"/>
      <c r="E2" s="72"/>
      <c r="F2" s="72"/>
      <c r="G2" s="72"/>
      <c r="H2" s="72"/>
      <c r="I2" s="73"/>
    </row>
    <row r="3" spans="1:9" x14ac:dyDescent="0.25">
      <c r="A3" s="11"/>
      <c r="B3" s="12"/>
      <c r="C3" s="12"/>
      <c r="D3" s="12"/>
      <c r="E3" s="27"/>
      <c r="F3" s="12"/>
      <c r="G3" s="12"/>
      <c r="H3" s="12"/>
      <c r="I3" s="13"/>
    </row>
    <row r="4" spans="1:9" x14ac:dyDescent="0.25">
      <c r="A4" s="11"/>
      <c r="B4" s="12"/>
      <c r="C4" s="12"/>
      <c r="D4" s="12"/>
      <c r="E4" s="27"/>
      <c r="F4" s="12"/>
      <c r="G4" s="12"/>
      <c r="H4" s="12"/>
      <c r="I4" s="13"/>
    </row>
    <row r="5" spans="1:9" x14ac:dyDescent="0.25">
      <c r="A5" s="11"/>
      <c r="B5" s="12"/>
      <c r="C5" s="12"/>
      <c r="D5" s="12"/>
      <c r="E5" s="27"/>
      <c r="F5" s="12"/>
      <c r="G5" s="12"/>
      <c r="H5" s="12"/>
      <c r="I5" s="13"/>
    </row>
    <row r="6" spans="1:9" x14ac:dyDescent="0.25">
      <c r="A6" s="11"/>
      <c r="B6" s="12"/>
      <c r="C6" s="12"/>
      <c r="D6" s="12"/>
      <c r="E6" s="27"/>
      <c r="F6" s="12"/>
      <c r="G6" s="12"/>
      <c r="H6" s="12"/>
      <c r="I6" s="13"/>
    </row>
    <row r="7" spans="1:9" x14ac:dyDescent="0.25">
      <c r="A7" s="21" t="s">
        <v>18</v>
      </c>
      <c r="B7" s="86"/>
      <c r="C7" s="87"/>
      <c r="D7" s="87"/>
      <c r="E7" s="87"/>
      <c r="F7" s="87"/>
      <c r="G7" s="87"/>
      <c r="H7" s="87"/>
      <c r="I7" s="88"/>
    </row>
    <row r="8" spans="1:9" x14ac:dyDescent="0.25">
      <c r="A8" s="21" t="s">
        <v>19</v>
      </c>
      <c r="B8" s="86"/>
      <c r="C8" s="87"/>
      <c r="D8" s="87"/>
      <c r="E8" s="87"/>
      <c r="F8" s="87"/>
      <c r="G8" s="87"/>
      <c r="H8" s="87"/>
      <c r="I8" s="88"/>
    </row>
    <row r="9" spans="1:9" x14ac:dyDescent="0.25">
      <c r="A9" s="21" t="s">
        <v>7</v>
      </c>
      <c r="B9" s="86"/>
      <c r="C9" s="87"/>
      <c r="D9" s="87"/>
      <c r="E9" s="87"/>
      <c r="F9" s="87"/>
      <c r="G9" s="87"/>
      <c r="H9" s="87"/>
      <c r="I9" s="88"/>
    </row>
    <row r="10" spans="1:9" x14ac:dyDescent="0.25">
      <c r="A10" s="21" t="s">
        <v>4</v>
      </c>
      <c r="B10" s="86"/>
      <c r="C10" s="87"/>
      <c r="D10" s="87"/>
      <c r="E10" s="87"/>
      <c r="F10" s="87"/>
      <c r="G10" s="87"/>
      <c r="H10" s="87"/>
      <c r="I10" s="88"/>
    </row>
    <row r="11" spans="1:9" x14ac:dyDescent="0.25">
      <c r="A11" s="21" t="s">
        <v>5</v>
      </c>
      <c r="B11" s="86"/>
      <c r="C11" s="87"/>
      <c r="D11" s="87"/>
      <c r="E11" s="87"/>
      <c r="F11" s="87"/>
      <c r="G11" s="87"/>
      <c r="H11" s="87"/>
      <c r="I11" s="88"/>
    </row>
    <row r="12" spans="1:9" x14ac:dyDescent="0.25">
      <c r="A12" s="21" t="s">
        <v>6</v>
      </c>
      <c r="B12" s="86"/>
      <c r="C12" s="87"/>
      <c r="D12" s="87"/>
      <c r="E12" s="87"/>
      <c r="F12" s="87"/>
      <c r="G12" s="87"/>
      <c r="H12" s="87"/>
      <c r="I12" s="88"/>
    </row>
    <row r="13" spans="1:9" x14ac:dyDescent="0.25">
      <c r="A13" s="21" t="s">
        <v>14</v>
      </c>
      <c r="B13" s="86"/>
      <c r="C13" s="87"/>
      <c r="D13" s="87"/>
      <c r="E13" s="87"/>
      <c r="F13" s="87"/>
      <c r="G13" s="87"/>
      <c r="H13" s="87"/>
      <c r="I13" s="88"/>
    </row>
    <row r="14" spans="1:9" ht="13.8" thickBot="1" x14ac:dyDescent="0.3">
      <c r="A14" s="5"/>
      <c r="C14" s="6"/>
      <c r="D14" s="6"/>
      <c r="E14" s="29"/>
      <c r="F14" s="6"/>
      <c r="G14" s="6"/>
      <c r="I14" s="4"/>
    </row>
    <row r="15" spans="1:9" ht="84" customHeight="1" thickTop="1" thickBot="1" x14ac:dyDescent="0.3">
      <c r="A15" s="42" t="s">
        <v>15</v>
      </c>
      <c r="B15" s="42" t="s">
        <v>143</v>
      </c>
      <c r="C15" s="42" t="s">
        <v>144</v>
      </c>
      <c r="D15" s="43" t="s">
        <v>159</v>
      </c>
      <c r="E15" s="44" t="s">
        <v>148</v>
      </c>
      <c r="F15" s="45" t="s">
        <v>151</v>
      </c>
      <c r="G15" s="46" t="s">
        <v>150</v>
      </c>
      <c r="H15" s="89" t="s">
        <v>160</v>
      </c>
      <c r="I15" s="89"/>
    </row>
    <row r="16" spans="1:9" ht="34.799999999999997" customHeight="1" x14ac:dyDescent="0.25">
      <c r="A16" s="96">
        <v>1</v>
      </c>
      <c r="B16" s="90" t="s">
        <v>152</v>
      </c>
      <c r="C16" s="33" t="s">
        <v>145</v>
      </c>
      <c r="D16" s="34">
        <v>2020</v>
      </c>
      <c r="E16" s="35">
        <v>89.67</v>
      </c>
      <c r="F16" s="32">
        <v>89.67</v>
      </c>
      <c r="G16" s="36">
        <f>F16*D16</f>
        <v>181133.4</v>
      </c>
      <c r="H16" s="92">
        <f>G16+G17</f>
        <v>540233.4</v>
      </c>
      <c r="I16" s="93"/>
    </row>
    <row r="17" spans="1:11" ht="48.6" customHeight="1" thickBot="1" x14ac:dyDescent="0.3">
      <c r="A17" s="97"/>
      <c r="B17" s="91"/>
      <c r="C17" s="37" t="s">
        <v>147</v>
      </c>
      <c r="D17" s="38">
        <v>1</v>
      </c>
      <c r="E17" s="39">
        <v>378000</v>
      </c>
      <c r="F17" s="40">
        <v>0.05</v>
      </c>
      <c r="G17" s="41">
        <f t="shared" ref="G17:G29" si="0">E17-E17*F17</f>
        <v>359100</v>
      </c>
      <c r="H17" s="94"/>
      <c r="I17" s="95"/>
    </row>
    <row r="18" spans="1:11" ht="37.200000000000003" customHeight="1" x14ac:dyDescent="0.25">
      <c r="A18" s="96">
        <v>2</v>
      </c>
      <c r="B18" s="90" t="s">
        <v>153</v>
      </c>
      <c r="C18" s="33" t="s">
        <v>162</v>
      </c>
      <c r="D18" s="34">
        <v>700</v>
      </c>
      <c r="E18" s="35">
        <v>126.79</v>
      </c>
      <c r="F18" s="32">
        <v>126.79</v>
      </c>
      <c r="G18" s="36">
        <f>F18*D18</f>
        <v>88753</v>
      </c>
      <c r="H18" s="92">
        <f>G18+G19</f>
        <v>373753</v>
      </c>
      <c r="I18" s="93"/>
    </row>
    <row r="19" spans="1:11" ht="56.4" customHeight="1" thickBot="1" x14ac:dyDescent="0.3">
      <c r="A19" s="97"/>
      <c r="B19" s="91"/>
      <c r="C19" s="37" t="s">
        <v>147</v>
      </c>
      <c r="D19" s="38">
        <v>1</v>
      </c>
      <c r="E19" s="39">
        <v>300000</v>
      </c>
      <c r="F19" s="40">
        <v>0.05</v>
      </c>
      <c r="G19" s="41">
        <f t="shared" si="0"/>
        <v>285000</v>
      </c>
      <c r="H19" s="94"/>
      <c r="I19" s="95"/>
    </row>
    <row r="20" spans="1:11" ht="40.200000000000003" customHeight="1" x14ac:dyDescent="0.25">
      <c r="A20" s="96">
        <v>3</v>
      </c>
      <c r="B20" s="90" t="s">
        <v>154</v>
      </c>
      <c r="C20" s="33" t="s">
        <v>146</v>
      </c>
      <c r="D20" s="34">
        <v>1300</v>
      </c>
      <c r="E20" s="35">
        <v>157.33000000000001</v>
      </c>
      <c r="F20" s="32">
        <v>157.33000000000001</v>
      </c>
      <c r="G20" s="36">
        <f>F20*D20</f>
        <v>204529.00000000003</v>
      </c>
      <c r="H20" s="92">
        <f>G20+G21</f>
        <v>869529</v>
      </c>
      <c r="I20" s="93"/>
    </row>
    <row r="21" spans="1:11" ht="49.2" customHeight="1" thickBot="1" x14ac:dyDescent="0.3">
      <c r="A21" s="97"/>
      <c r="B21" s="91"/>
      <c r="C21" s="37" t="s">
        <v>147</v>
      </c>
      <c r="D21" s="38">
        <v>1</v>
      </c>
      <c r="E21" s="39">
        <v>700000</v>
      </c>
      <c r="F21" s="40">
        <v>0.05</v>
      </c>
      <c r="G21" s="41">
        <f t="shared" si="0"/>
        <v>665000</v>
      </c>
      <c r="H21" s="94"/>
      <c r="I21" s="95"/>
    </row>
    <row r="22" spans="1:11" ht="37.799999999999997" customHeight="1" x14ac:dyDescent="0.25">
      <c r="A22" s="96">
        <v>4</v>
      </c>
      <c r="B22" s="90" t="s">
        <v>155</v>
      </c>
      <c r="C22" s="33" t="s">
        <v>146</v>
      </c>
      <c r="D22" s="34">
        <v>1000</v>
      </c>
      <c r="E22" s="35">
        <v>157.33000000000001</v>
      </c>
      <c r="F22" s="32">
        <v>157.33000000000001</v>
      </c>
      <c r="G22" s="36">
        <f>F22*D22</f>
        <v>157330</v>
      </c>
      <c r="H22" s="92">
        <f>G22+G23</f>
        <v>356830</v>
      </c>
      <c r="I22" s="93"/>
    </row>
    <row r="23" spans="1:11" ht="43.2" customHeight="1" thickBot="1" x14ac:dyDescent="0.3">
      <c r="A23" s="97"/>
      <c r="B23" s="91"/>
      <c r="C23" s="37" t="s">
        <v>147</v>
      </c>
      <c r="D23" s="38">
        <v>1</v>
      </c>
      <c r="E23" s="39">
        <v>210000</v>
      </c>
      <c r="F23" s="40">
        <v>0.05</v>
      </c>
      <c r="G23" s="41">
        <f t="shared" si="0"/>
        <v>199500</v>
      </c>
      <c r="H23" s="94"/>
      <c r="I23" s="95"/>
    </row>
    <row r="24" spans="1:11" ht="54" customHeight="1" x14ac:dyDescent="0.25">
      <c r="A24" s="96">
        <v>5</v>
      </c>
      <c r="B24" s="90" t="s">
        <v>156</v>
      </c>
      <c r="C24" s="33" t="s">
        <v>146</v>
      </c>
      <c r="D24" s="34">
        <v>1000</v>
      </c>
      <c r="E24" s="35">
        <v>157.33000000000001</v>
      </c>
      <c r="F24" s="32">
        <v>157.33000000000001</v>
      </c>
      <c r="G24" s="36">
        <f>F24*D24</f>
        <v>157330</v>
      </c>
      <c r="H24" s="92">
        <f>G24+G25</f>
        <v>375830</v>
      </c>
      <c r="I24" s="93"/>
    </row>
    <row r="25" spans="1:11" ht="54.6" customHeight="1" thickBot="1" x14ac:dyDescent="0.3">
      <c r="A25" s="97"/>
      <c r="B25" s="91"/>
      <c r="C25" s="37" t="s">
        <v>147</v>
      </c>
      <c r="D25" s="38">
        <v>1</v>
      </c>
      <c r="E25" s="39">
        <v>230000</v>
      </c>
      <c r="F25" s="40">
        <v>0.05</v>
      </c>
      <c r="G25" s="41">
        <f t="shared" si="0"/>
        <v>218500</v>
      </c>
      <c r="H25" s="94"/>
      <c r="I25" s="95"/>
    </row>
    <row r="26" spans="1:11" ht="35.4" customHeight="1" x14ac:dyDescent="0.25">
      <c r="A26" s="96">
        <v>6</v>
      </c>
      <c r="B26" s="90" t="s">
        <v>157</v>
      </c>
      <c r="C26" s="33" t="s">
        <v>146</v>
      </c>
      <c r="D26" s="34">
        <v>1300</v>
      </c>
      <c r="E26" s="35">
        <v>157.33000000000001</v>
      </c>
      <c r="F26" s="32">
        <v>157.33000000000001</v>
      </c>
      <c r="G26" s="36">
        <f>F26*D26</f>
        <v>204529.00000000003</v>
      </c>
      <c r="H26" s="92">
        <f>G26+G27</f>
        <v>565529</v>
      </c>
      <c r="I26" s="93"/>
    </row>
    <row r="27" spans="1:11" ht="60.6" customHeight="1" thickBot="1" x14ac:dyDescent="0.3">
      <c r="A27" s="97"/>
      <c r="B27" s="91"/>
      <c r="C27" s="37" t="s">
        <v>147</v>
      </c>
      <c r="D27" s="38">
        <v>1</v>
      </c>
      <c r="E27" s="39">
        <v>380000</v>
      </c>
      <c r="F27" s="40">
        <v>0.05</v>
      </c>
      <c r="G27" s="41">
        <f t="shared" si="0"/>
        <v>361000</v>
      </c>
      <c r="H27" s="94"/>
      <c r="I27" s="95"/>
    </row>
    <row r="28" spans="1:11" ht="49.8" customHeight="1" x14ac:dyDescent="0.25">
      <c r="A28" s="96">
        <v>7</v>
      </c>
      <c r="B28" s="90" t="s">
        <v>158</v>
      </c>
      <c r="C28" s="33" t="s">
        <v>146</v>
      </c>
      <c r="D28" s="34">
        <v>1300</v>
      </c>
      <c r="E28" s="35">
        <v>157.33000000000001</v>
      </c>
      <c r="F28" s="32">
        <v>157.33000000000001</v>
      </c>
      <c r="G28" s="36">
        <f>F28*D28</f>
        <v>204529.00000000003</v>
      </c>
      <c r="H28" s="92">
        <f>G28+G29</f>
        <v>489529</v>
      </c>
      <c r="I28" s="93"/>
    </row>
    <row r="29" spans="1:11" ht="74.400000000000006" customHeight="1" thickBot="1" x14ac:dyDescent="0.3">
      <c r="A29" s="97"/>
      <c r="B29" s="91"/>
      <c r="C29" s="37" t="s">
        <v>147</v>
      </c>
      <c r="D29" s="38">
        <v>1</v>
      </c>
      <c r="E29" s="39">
        <v>300000</v>
      </c>
      <c r="F29" s="40">
        <v>0.05</v>
      </c>
      <c r="G29" s="41">
        <f t="shared" si="0"/>
        <v>285000</v>
      </c>
      <c r="H29" s="94"/>
      <c r="I29" s="95"/>
    </row>
    <row r="30" spans="1:11" ht="15.6" x14ac:dyDescent="0.3">
      <c r="A30" s="83" t="s">
        <v>149</v>
      </c>
      <c r="B30" s="84"/>
      <c r="C30" s="84"/>
      <c r="D30" s="84"/>
      <c r="E30" s="84"/>
      <c r="F30" s="84"/>
      <c r="G30" s="84"/>
      <c r="H30" s="84"/>
      <c r="I30" s="85"/>
    </row>
    <row r="31" spans="1:11" ht="15.6" x14ac:dyDescent="0.3">
      <c r="A31" s="51" t="s">
        <v>161</v>
      </c>
      <c r="B31" s="52"/>
      <c r="C31" s="52"/>
      <c r="D31" s="52"/>
      <c r="E31" s="52"/>
      <c r="F31" s="52"/>
      <c r="G31" s="52"/>
      <c r="H31" s="52"/>
      <c r="I31" s="53"/>
      <c r="K31" s="47"/>
    </row>
    <row r="32" spans="1:11" x14ac:dyDescent="0.25">
      <c r="A32" s="48"/>
      <c r="B32" s="49"/>
      <c r="C32" s="49"/>
      <c r="D32" s="49"/>
      <c r="E32" s="49"/>
      <c r="F32" s="49"/>
      <c r="G32" s="49"/>
      <c r="H32" s="49"/>
      <c r="I32" s="50"/>
    </row>
    <row r="33" spans="1:9" x14ac:dyDescent="0.25">
      <c r="A33" s="57" t="s">
        <v>138</v>
      </c>
      <c r="B33" s="58"/>
      <c r="C33" s="58"/>
      <c r="D33" s="58"/>
      <c r="E33" s="58"/>
      <c r="F33" s="58"/>
      <c r="G33" s="58"/>
      <c r="H33" s="58"/>
      <c r="I33" s="7"/>
    </row>
    <row r="34" spans="1:9" ht="13.2" customHeight="1" x14ac:dyDescent="0.25">
      <c r="A34" s="23" t="s">
        <v>140</v>
      </c>
      <c r="B34" s="24"/>
      <c r="C34" s="24"/>
      <c r="D34" s="24"/>
      <c r="E34" s="28"/>
      <c r="F34" s="1"/>
      <c r="G34" s="25"/>
      <c r="H34" s="2"/>
      <c r="I34" s="7"/>
    </row>
    <row r="35" spans="1:9" x14ac:dyDescent="0.25">
      <c r="A35" s="57" t="s">
        <v>8</v>
      </c>
      <c r="B35" s="58"/>
      <c r="C35" s="58"/>
      <c r="D35" s="58"/>
      <c r="E35" s="58"/>
      <c r="F35" s="58"/>
      <c r="G35" s="58"/>
      <c r="H35" s="58"/>
      <c r="I35" s="7"/>
    </row>
    <row r="36" spans="1:9" hidden="1" x14ac:dyDescent="0.25">
      <c r="A36" s="57" t="s">
        <v>9</v>
      </c>
      <c r="B36" s="58"/>
      <c r="C36" s="58"/>
      <c r="D36" s="58"/>
      <c r="E36" s="58"/>
      <c r="F36" s="58"/>
      <c r="G36" s="58"/>
      <c r="H36" s="58"/>
      <c r="I36" s="7"/>
    </row>
    <row r="37" spans="1:9" x14ac:dyDescent="0.25">
      <c r="A37" s="80" t="s">
        <v>20</v>
      </c>
      <c r="B37" s="81"/>
      <c r="C37" s="81"/>
      <c r="D37" s="81"/>
      <c r="E37" s="81"/>
      <c r="F37" s="81"/>
      <c r="G37" s="81"/>
      <c r="H37" s="81"/>
      <c r="I37" s="82"/>
    </row>
    <row r="38" spans="1:9" x14ac:dyDescent="0.25">
      <c r="A38" s="57" t="s">
        <v>10</v>
      </c>
      <c r="B38" s="58"/>
      <c r="C38" s="58"/>
      <c r="D38" s="58"/>
      <c r="E38" s="58"/>
      <c r="F38" s="58"/>
      <c r="G38" s="58"/>
      <c r="H38" s="58"/>
      <c r="I38" s="7"/>
    </row>
    <row r="39" spans="1:9" x14ac:dyDescent="0.25">
      <c r="A39" s="80" t="s">
        <v>21</v>
      </c>
      <c r="B39" s="81"/>
      <c r="C39" s="81"/>
      <c r="D39" s="81"/>
      <c r="E39" s="81"/>
      <c r="F39" s="81"/>
      <c r="G39" s="81"/>
      <c r="H39" s="81"/>
      <c r="I39" s="82"/>
    </row>
    <row r="40" spans="1:9" x14ac:dyDescent="0.25">
      <c r="A40" s="22" t="s">
        <v>139</v>
      </c>
      <c r="B40" s="8"/>
      <c r="C40" s="9"/>
      <c r="D40" s="9"/>
      <c r="E40" s="30"/>
      <c r="F40" s="9"/>
      <c r="G40" s="9"/>
      <c r="H40" s="10"/>
      <c r="I40" s="7"/>
    </row>
    <row r="41" spans="1:9" x14ac:dyDescent="0.25">
      <c r="A41" s="77" t="s">
        <v>22</v>
      </c>
      <c r="B41" s="78"/>
      <c r="C41" s="78"/>
      <c r="D41" s="78"/>
      <c r="E41" s="78"/>
      <c r="F41" s="78"/>
      <c r="G41" s="78"/>
      <c r="H41" s="78"/>
      <c r="I41" s="79"/>
    </row>
    <row r="42" spans="1:9" x14ac:dyDescent="0.25">
      <c r="A42" s="57" t="s">
        <v>0</v>
      </c>
      <c r="B42" s="58"/>
      <c r="C42" s="58"/>
      <c r="D42" s="58"/>
      <c r="E42" s="58"/>
      <c r="F42" s="58"/>
      <c r="G42" s="58"/>
      <c r="H42" s="58"/>
      <c r="I42" s="7"/>
    </row>
    <row r="43" spans="1:9" x14ac:dyDescent="0.25">
      <c r="A43" s="54" t="s">
        <v>11</v>
      </c>
      <c r="B43" s="55"/>
      <c r="C43" s="55"/>
      <c r="D43" s="55"/>
      <c r="E43" s="55"/>
      <c r="F43" s="55"/>
      <c r="G43" s="55"/>
      <c r="H43" s="55"/>
      <c r="I43" s="56"/>
    </row>
    <row r="44" spans="1:9" ht="27.6" customHeight="1" x14ac:dyDescent="0.25">
      <c r="A44" s="54" t="s">
        <v>12</v>
      </c>
      <c r="B44" s="55"/>
      <c r="C44" s="55"/>
      <c r="D44" s="55"/>
      <c r="E44" s="55"/>
      <c r="F44" s="55"/>
      <c r="G44" s="55"/>
      <c r="H44" s="55"/>
      <c r="I44" s="56"/>
    </row>
    <row r="45" spans="1:9" x14ac:dyDescent="0.25">
      <c r="A45" s="59" t="s">
        <v>16</v>
      </c>
      <c r="B45" s="60"/>
      <c r="C45" s="60"/>
      <c r="D45" s="60"/>
      <c r="E45" s="60"/>
      <c r="F45" s="60"/>
      <c r="G45" s="60"/>
      <c r="H45" s="60"/>
      <c r="I45" s="61"/>
    </row>
    <row r="46" spans="1:9" ht="28.2" customHeight="1" x14ac:dyDescent="0.25">
      <c r="A46" s="54" t="s">
        <v>17</v>
      </c>
      <c r="B46" s="55"/>
      <c r="C46" s="55"/>
      <c r="D46" s="55"/>
      <c r="E46" s="55"/>
      <c r="F46" s="55"/>
      <c r="G46" s="55"/>
      <c r="H46" s="55"/>
      <c r="I46" s="56"/>
    </row>
    <row r="47" spans="1:9" x14ac:dyDescent="0.25">
      <c r="A47" s="74"/>
      <c r="B47" s="75"/>
      <c r="C47" s="75"/>
      <c r="D47" s="75"/>
      <c r="E47" s="75"/>
      <c r="F47" s="75"/>
      <c r="G47" s="75"/>
      <c r="H47" s="75"/>
      <c r="I47" s="76"/>
    </row>
    <row r="48" spans="1:9" x14ac:dyDescent="0.25">
      <c r="A48" s="74"/>
      <c r="B48" s="75"/>
      <c r="C48" s="75"/>
      <c r="D48" s="75"/>
      <c r="E48" s="75"/>
      <c r="F48" s="75"/>
      <c r="G48" s="75"/>
      <c r="H48" s="75"/>
      <c r="I48" s="76"/>
    </row>
    <row r="49" spans="1:9" hidden="1" x14ac:dyDescent="0.25">
      <c r="A49" s="59" t="s">
        <v>13</v>
      </c>
      <c r="B49" s="60"/>
      <c r="C49" s="60"/>
      <c r="D49" s="60"/>
      <c r="E49" s="60"/>
      <c r="F49" s="60"/>
      <c r="G49" s="26"/>
      <c r="H49" s="3"/>
      <c r="I49" s="7"/>
    </row>
    <row r="50" spans="1:9" ht="13.2" customHeight="1" x14ac:dyDescent="0.25">
      <c r="A50" s="65" t="s">
        <v>2</v>
      </c>
      <c r="B50" s="66"/>
      <c r="C50" s="66"/>
      <c r="D50" s="66"/>
      <c r="E50" s="66"/>
      <c r="F50" s="66"/>
      <c r="G50" s="66"/>
      <c r="H50" s="66"/>
      <c r="I50" s="67"/>
    </row>
    <row r="51" spans="1:9" x14ac:dyDescent="0.25">
      <c r="A51" s="65" t="s">
        <v>1</v>
      </c>
      <c r="B51" s="66"/>
      <c r="C51" s="66"/>
      <c r="D51" s="66"/>
      <c r="E51" s="66"/>
      <c r="F51" s="66"/>
      <c r="G51" s="66"/>
      <c r="H51" s="66"/>
      <c r="I51" s="67"/>
    </row>
    <row r="52" spans="1:9" ht="13.2" customHeight="1" x14ac:dyDescent="0.25">
      <c r="A52" s="65" t="s">
        <v>3</v>
      </c>
      <c r="B52" s="66"/>
      <c r="C52" s="66"/>
      <c r="D52" s="66"/>
      <c r="E52" s="66"/>
      <c r="F52" s="66"/>
      <c r="G52" s="66"/>
      <c r="H52" s="66"/>
      <c r="I52" s="67"/>
    </row>
    <row r="53" spans="1:9" x14ac:dyDescent="0.25">
      <c r="A53" s="62" t="s">
        <v>23</v>
      </c>
      <c r="B53" s="63"/>
      <c r="C53" s="63"/>
      <c r="D53" s="63"/>
      <c r="E53" s="63"/>
      <c r="F53" s="63"/>
      <c r="G53" s="63"/>
      <c r="H53" s="63"/>
      <c r="I53" s="64"/>
    </row>
  </sheetData>
  <mergeCells count="52">
    <mergeCell ref="A26:A27"/>
    <mergeCell ref="A28:A29"/>
    <mergeCell ref="B16:B17"/>
    <mergeCell ref="B18:B19"/>
    <mergeCell ref="B20:B21"/>
    <mergeCell ref="B22:B23"/>
    <mergeCell ref="B24:B25"/>
    <mergeCell ref="B26:B27"/>
    <mergeCell ref="A16:A17"/>
    <mergeCell ref="A18:A19"/>
    <mergeCell ref="A20:A21"/>
    <mergeCell ref="A22:A23"/>
    <mergeCell ref="A24:A25"/>
    <mergeCell ref="H15:I15"/>
    <mergeCell ref="B28:B29"/>
    <mergeCell ref="H16:I17"/>
    <mergeCell ref="H18:I19"/>
    <mergeCell ref="H20:I21"/>
    <mergeCell ref="H22:I23"/>
    <mergeCell ref="H24:I25"/>
    <mergeCell ref="H26:I27"/>
    <mergeCell ref="H28:I29"/>
    <mergeCell ref="B13:I13"/>
    <mergeCell ref="B7:I7"/>
    <mergeCell ref="B8:I8"/>
    <mergeCell ref="B9:I9"/>
    <mergeCell ref="B10:I10"/>
    <mergeCell ref="B11:I11"/>
    <mergeCell ref="B12:I12"/>
    <mergeCell ref="A46:I46"/>
    <mergeCell ref="A53:I53"/>
    <mergeCell ref="A50:I50"/>
    <mergeCell ref="A51:I51"/>
    <mergeCell ref="A1:I1"/>
    <mergeCell ref="A2:I2"/>
    <mergeCell ref="A47:I48"/>
    <mergeCell ref="A41:I41"/>
    <mergeCell ref="A52:I52"/>
    <mergeCell ref="A36:H36"/>
    <mergeCell ref="A37:I37"/>
    <mergeCell ref="A49:F49"/>
    <mergeCell ref="A38:H38"/>
    <mergeCell ref="A39:I39"/>
    <mergeCell ref="A30:I30"/>
    <mergeCell ref="A42:H42"/>
    <mergeCell ref="A32:I32"/>
    <mergeCell ref="A31:I31"/>
    <mergeCell ref="A44:I44"/>
    <mergeCell ref="A33:H33"/>
    <mergeCell ref="A45:I45"/>
    <mergeCell ref="A43:I43"/>
    <mergeCell ref="A35:H35"/>
  </mergeCells>
  <pageMargins left="0.511811024" right="0.511811024" top="0.78740157499999996" bottom="0.78740157499999996" header="0.31496062000000002" footer="0.31496062000000002"/>
  <pageSetup paperSize="9" scale="5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"/>
  <sheetViews>
    <sheetView topLeftCell="A16" zoomScaleNormal="100" workbookViewId="0">
      <selection activeCell="G3" sqref="G3"/>
    </sheetView>
  </sheetViews>
  <sheetFormatPr defaultRowHeight="13.2" x14ac:dyDescent="0.25"/>
  <cols>
    <col min="4" max="4" width="17" bestFit="1" customWidth="1"/>
    <col min="7" max="7" width="12.88671875" bestFit="1" customWidth="1"/>
  </cols>
  <sheetData>
    <row r="1" spans="1:8" ht="13.8" thickBot="1" x14ac:dyDescent="0.3">
      <c r="A1" s="98" t="s">
        <v>24</v>
      </c>
      <c r="B1" s="99"/>
      <c r="C1" s="99"/>
      <c r="D1" s="99"/>
      <c r="E1" s="100"/>
    </row>
    <row r="2" spans="1:8" ht="39" customHeight="1" x14ac:dyDescent="0.25">
      <c r="A2" s="101" t="s">
        <v>25</v>
      </c>
      <c r="B2" s="101" t="s">
        <v>26</v>
      </c>
      <c r="C2" s="101" t="s">
        <v>27</v>
      </c>
      <c r="D2" s="104" t="s">
        <v>28</v>
      </c>
      <c r="E2" s="104" t="s">
        <v>29</v>
      </c>
      <c r="G2" s="17">
        <f>D5+D43+D61+D82+D98</f>
        <v>710000</v>
      </c>
      <c r="H2" s="18"/>
    </row>
    <row r="3" spans="1:8" x14ac:dyDescent="0.25">
      <c r="A3" s="102"/>
      <c r="B3" s="102"/>
      <c r="C3" s="102"/>
      <c r="D3" s="105"/>
      <c r="E3" s="105"/>
    </row>
    <row r="4" spans="1:8" ht="13.8" thickBot="1" x14ac:dyDescent="0.3">
      <c r="A4" s="103"/>
      <c r="B4" s="103"/>
      <c r="C4" s="103"/>
      <c r="D4" s="106"/>
      <c r="E4" s="106"/>
    </row>
    <row r="5" spans="1:8" ht="93" thickBot="1" x14ac:dyDescent="0.3">
      <c r="A5" s="15" t="s">
        <v>30</v>
      </c>
      <c r="B5" s="16" t="s">
        <v>31</v>
      </c>
      <c r="C5" s="16" t="s">
        <v>32</v>
      </c>
      <c r="D5" s="107">
        <v>80000</v>
      </c>
      <c r="E5" s="118">
        <v>1000</v>
      </c>
    </row>
    <row r="6" spans="1:8" ht="78.599999999999994" customHeight="1" x14ac:dyDescent="0.25">
      <c r="A6" s="101" t="s">
        <v>33</v>
      </c>
      <c r="B6" s="113" t="s">
        <v>34</v>
      </c>
      <c r="C6" s="113" t="s">
        <v>35</v>
      </c>
      <c r="D6" s="108"/>
      <c r="E6" s="119"/>
    </row>
    <row r="7" spans="1:8" ht="13.8" thickBot="1" x14ac:dyDescent="0.3">
      <c r="A7" s="103"/>
      <c r="B7" s="114"/>
      <c r="C7" s="114"/>
      <c r="D7" s="108"/>
      <c r="E7" s="119"/>
    </row>
    <row r="8" spans="1:8" ht="91.95" customHeight="1" x14ac:dyDescent="0.25">
      <c r="A8" s="101" t="s">
        <v>33</v>
      </c>
      <c r="B8" s="113" t="s">
        <v>36</v>
      </c>
      <c r="C8" s="113" t="s">
        <v>37</v>
      </c>
      <c r="D8" s="108"/>
      <c r="E8" s="119"/>
    </row>
    <row r="9" spans="1:8" ht="13.8" thickBot="1" x14ac:dyDescent="0.3">
      <c r="A9" s="103"/>
      <c r="B9" s="114"/>
      <c r="C9" s="114"/>
      <c r="D9" s="108"/>
      <c r="E9" s="119"/>
    </row>
    <row r="10" spans="1:8" ht="65.400000000000006" customHeight="1" x14ac:dyDescent="0.25">
      <c r="A10" s="101" t="s">
        <v>33</v>
      </c>
      <c r="B10" s="113" t="s">
        <v>38</v>
      </c>
      <c r="C10" s="113" t="s">
        <v>39</v>
      </c>
      <c r="D10" s="108"/>
      <c r="E10" s="119"/>
    </row>
    <row r="11" spans="1:8" ht="13.8" thickBot="1" x14ac:dyDescent="0.3">
      <c r="A11" s="103"/>
      <c r="B11" s="114"/>
      <c r="C11" s="114"/>
      <c r="D11" s="108"/>
      <c r="E11" s="119"/>
    </row>
    <row r="12" spans="1:8" ht="78.599999999999994" customHeight="1" x14ac:dyDescent="0.25">
      <c r="A12" s="101" t="s">
        <v>33</v>
      </c>
      <c r="B12" s="113" t="s">
        <v>40</v>
      </c>
      <c r="C12" s="113" t="s">
        <v>41</v>
      </c>
      <c r="D12" s="108"/>
      <c r="E12" s="119"/>
    </row>
    <row r="13" spans="1:8" ht="13.8" thickBot="1" x14ac:dyDescent="0.3">
      <c r="A13" s="103"/>
      <c r="B13" s="114"/>
      <c r="C13" s="114"/>
      <c r="D13" s="108"/>
      <c r="E13" s="119"/>
    </row>
    <row r="14" spans="1:8" ht="39" customHeight="1" x14ac:dyDescent="0.25">
      <c r="A14" s="101" t="s">
        <v>33</v>
      </c>
      <c r="B14" s="113" t="s">
        <v>42</v>
      </c>
      <c r="C14" s="113" t="s">
        <v>43</v>
      </c>
      <c r="D14" s="108"/>
      <c r="E14" s="119"/>
    </row>
    <row r="15" spans="1:8" ht="13.8" thickBot="1" x14ac:dyDescent="0.3">
      <c r="A15" s="103"/>
      <c r="B15" s="114"/>
      <c r="C15" s="114"/>
      <c r="D15" s="108"/>
      <c r="E15" s="119"/>
    </row>
    <row r="16" spans="1:8" ht="52.2" customHeight="1" x14ac:dyDescent="0.25">
      <c r="A16" s="101" t="s">
        <v>44</v>
      </c>
      <c r="B16" s="113" t="s">
        <v>45</v>
      </c>
      <c r="C16" s="113" t="s">
        <v>46</v>
      </c>
      <c r="D16" s="108"/>
      <c r="E16" s="119"/>
    </row>
    <row r="17" spans="1:5" ht="13.8" thickBot="1" x14ac:dyDescent="0.3">
      <c r="A17" s="103"/>
      <c r="B17" s="114"/>
      <c r="C17" s="114"/>
      <c r="D17" s="108"/>
      <c r="E17" s="119"/>
    </row>
    <row r="18" spans="1:5" ht="65.400000000000006" customHeight="1" x14ac:dyDescent="0.25">
      <c r="A18" s="101" t="s">
        <v>44</v>
      </c>
      <c r="B18" s="113" t="s">
        <v>47</v>
      </c>
      <c r="C18" s="113" t="s">
        <v>48</v>
      </c>
      <c r="D18" s="108"/>
      <c r="E18" s="119"/>
    </row>
    <row r="19" spans="1:5" ht="13.8" thickBot="1" x14ac:dyDescent="0.3">
      <c r="A19" s="103"/>
      <c r="B19" s="114"/>
      <c r="C19" s="114"/>
      <c r="D19" s="108"/>
      <c r="E19" s="119"/>
    </row>
    <row r="20" spans="1:5" ht="52.2" customHeight="1" x14ac:dyDescent="0.25">
      <c r="A20" s="101" t="s">
        <v>49</v>
      </c>
      <c r="B20" s="113" t="s">
        <v>50</v>
      </c>
      <c r="C20" s="113" t="s">
        <v>51</v>
      </c>
      <c r="D20" s="108"/>
      <c r="E20" s="119"/>
    </row>
    <row r="21" spans="1:5" ht="13.8" thickBot="1" x14ac:dyDescent="0.3">
      <c r="A21" s="103"/>
      <c r="B21" s="114"/>
      <c r="C21" s="114"/>
      <c r="D21" s="108"/>
      <c r="E21" s="119"/>
    </row>
    <row r="22" spans="1:5" ht="52.2" customHeight="1" x14ac:dyDescent="0.25">
      <c r="A22" s="101" t="s">
        <v>52</v>
      </c>
      <c r="B22" s="113" t="s">
        <v>53</v>
      </c>
      <c r="C22" s="113" t="s">
        <v>54</v>
      </c>
      <c r="D22" s="108"/>
      <c r="E22" s="119"/>
    </row>
    <row r="23" spans="1:5" ht="13.8" thickBot="1" x14ac:dyDescent="0.3">
      <c r="A23" s="103"/>
      <c r="B23" s="114"/>
      <c r="C23" s="114"/>
      <c r="D23" s="108"/>
      <c r="E23" s="119"/>
    </row>
    <row r="24" spans="1:5" ht="79.8" thickBot="1" x14ac:dyDescent="0.3">
      <c r="A24" s="15" t="s">
        <v>52</v>
      </c>
      <c r="B24" s="16" t="s">
        <v>55</v>
      </c>
      <c r="C24" s="16" t="s">
        <v>56</v>
      </c>
      <c r="D24" s="108"/>
      <c r="E24" s="119"/>
    </row>
    <row r="25" spans="1:5" ht="39" customHeight="1" x14ac:dyDescent="0.25">
      <c r="A25" s="101" t="s">
        <v>57</v>
      </c>
      <c r="B25" s="113" t="s">
        <v>58</v>
      </c>
      <c r="C25" s="113" t="s">
        <v>59</v>
      </c>
      <c r="D25" s="108"/>
      <c r="E25" s="119"/>
    </row>
    <row r="26" spans="1:5" ht="13.8" thickBot="1" x14ac:dyDescent="0.3">
      <c r="A26" s="103"/>
      <c r="B26" s="114"/>
      <c r="C26" s="114"/>
      <c r="D26" s="108"/>
      <c r="E26" s="119"/>
    </row>
    <row r="27" spans="1:5" ht="66.599999999999994" thickBot="1" x14ac:dyDescent="0.3">
      <c r="A27" s="15" t="s">
        <v>57</v>
      </c>
      <c r="B27" s="16" t="s">
        <v>60</v>
      </c>
      <c r="C27" s="16" t="s">
        <v>61</v>
      </c>
      <c r="D27" s="108"/>
      <c r="E27" s="119"/>
    </row>
    <row r="28" spans="1:5" ht="52.2" customHeight="1" x14ac:dyDescent="0.25">
      <c r="A28" s="101" t="s">
        <v>62</v>
      </c>
      <c r="B28" s="113" t="s">
        <v>63</v>
      </c>
      <c r="C28" s="113" t="s">
        <v>51</v>
      </c>
      <c r="D28" s="108"/>
      <c r="E28" s="119"/>
    </row>
    <row r="29" spans="1:5" ht="13.8" thickBot="1" x14ac:dyDescent="0.3">
      <c r="A29" s="103"/>
      <c r="B29" s="114"/>
      <c r="C29" s="114"/>
      <c r="D29" s="108"/>
      <c r="E29" s="119"/>
    </row>
    <row r="30" spans="1:5" ht="65.400000000000006" customHeight="1" x14ac:dyDescent="0.25">
      <c r="A30" s="101" t="s">
        <v>62</v>
      </c>
      <c r="B30" s="113" t="s">
        <v>64</v>
      </c>
      <c r="C30" s="113" t="s">
        <v>65</v>
      </c>
      <c r="D30" s="108"/>
      <c r="E30" s="119"/>
    </row>
    <row r="31" spans="1:5" ht="13.8" thickBot="1" x14ac:dyDescent="0.3">
      <c r="A31" s="103"/>
      <c r="B31" s="114"/>
      <c r="C31" s="114"/>
      <c r="D31" s="108"/>
      <c r="E31" s="119"/>
    </row>
    <row r="32" spans="1:5" ht="40.200000000000003" thickBot="1" x14ac:dyDescent="0.3">
      <c r="A32" s="15" t="s">
        <v>66</v>
      </c>
      <c r="B32" s="16" t="s">
        <v>67</v>
      </c>
      <c r="C32" s="16" t="s">
        <v>68</v>
      </c>
      <c r="D32" s="108"/>
      <c r="E32" s="119"/>
    </row>
    <row r="33" spans="1:5" ht="93" thickBot="1" x14ac:dyDescent="0.3">
      <c r="A33" s="15" t="s">
        <v>69</v>
      </c>
      <c r="B33" s="16" t="s">
        <v>70</v>
      </c>
      <c r="C33" s="16" t="s">
        <v>71</v>
      </c>
      <c r="D33" s="108"/>
      <c r="E33" s="119"/>
    </row>
    <row r="34" spans="1:5" ht="39" customHeight="1" x14ac:dyDescent="0.25">
      <c r="A34" s="101" t="s">
        <v>69</v>
      </c>
      <c r="B34" s="113" t="s">
        <v>72</v>
      </c>
      <c r="C34" s="113" t="s">
        <v>73</v>
      </c>
      <c r="D34" s="108"/>
      <c r="E34" s="119"/>
    </row>
    <row r="35" spans="1:5" ht="13.8" thickBot="1" x14ac:dyDescent="0.3">
      <c r="A35" s="103"/>
      <c r="B35" s="114"/>
      <c r="C35" s="114"/>
      <c r="D35" s="109"/>
      <c r="E35" s="120"/>
    </row>
    <row r="36" spans="1:5" ht="13.8" x14ac:dyDescent="0.25">
      <c r="A36" s="19"/>
    </row>
    <row r="37" spans="1:5" ht="13.8" x14ac:dyDescent="0.25">
      <c r="A37" s="19"/>
    </row>
    <row r="38" spans="1:5" ht="14.4" thickBot="1" x14ac:dyDescent="0.3">
      <c r="A38" s="19"/>
    </row>
    <row r="39" spans="1:5" ht="13.8" thickBot="1" x14ac:dyDescent="0.3">
      <c r="A39" s="98" t="s">
        <v>74</v>
      </c>
      <c r="B39" s="99"/>
      <c r="C39" s="99"/>
      <c r="D39" s="99"/>
      <c r="E39" s="100"/>
    </row>
    <row r="40" spans="1:5" ht="39" customHeight="1" x14ac:dyDescent="0.25">
      <c r="A40" s="101" t="s">
        <v>25</v>
      </c>
      <c r="B40" s="101" t="s">
        <v>26</v>
      </c>
      <c r="C40" s="101" t="s">
        <v>27</v>
      </c>
      <c r="D40" s="104" t="s">
        <v>28</v>
      </c>
      <c r="E40" s="104" t="s">
        <v>29</v>
      </c>
    </row>
    <row r="41" spans="1:5" x14ac:dyDescent="0.25">
      <c r="A41" s="102"/>
      <c r="B41" s="102"/>
      <c r="C41" s="102"/>
      <c r="D41" s="105"/>
      <c r="E41" s="105"/>
    </row>
    <row r="42" spans="1:5" ht="13.8" thickBot="1" x14ac:dyDescent="0.3">
      <c r="A42" s="103"/>
      <c r="B42" s="103"/>
      <c r="C42" s="103"/>
      <c r="D42" s="106"/>
      <c r="E42" s="106"/>
    </row>
    <row r="43" spans="1:5" ht="78.599999999999994" customHeight="1" x14ac:dyDescent="0.25">
      <c r="A43" s="101" t="s">
        <v>33</v>
      </c>
      <c r="B43" s="113" t="s">
        <v>75</v>
      </c>
      <c r="C43" s="113" t="s">
        <v>76</v>
      </c>
      <c r="D43" s="107">
        <v>120000</v>
      </c>
      <c r="E43" s="110">
        <v>600</v>
      </c>
    </row>
    <row r="44" spans="1:5" ht="13.8" thickBot="1" x14ac:dyDescent="0.3">
      <c r="A44" s="103"/>
      <c r="B44" s="114"/>
      <c r="C44" s="114"/>
      <c r="D44" s="108"/>
      <c r="E44" s="111"/>
    </row>
    <row r="45" spans="1:5" ht="91.95" customHeight="1" x14ac:dyDescent="0.25">
      <c r="A45" s="101" t="s">
        <v>33</v>
      </c>
      <c r="B45" s="113" t="s">
        <v>77</v>
      </c>
      <c r="C45" s="113" t="s">
        <v>78</v>
      </c>
      <c r="D45" s="108"/>
      <c r="E45" s="111"/>
    </row>
    <row r="46" spans="1:5" ht="13.8" thickBot="1" x14ac:dyDescent="0.3">
      <c r="A46" s="103"/>
      <c r="B46" s="114"/>
      <c r="C46" s="114"/>
      <c r="D46" s="108"/>
      <c r="E46" s="111"/>
    </row>
    <row r="47" spans="1:5" ht="78.599999999999994" customHeight="1" x14ac:dyDescent="0.25">
      <c r="A47" s="101" t="s">
        <v>33</v>
      </c>
      <c r="B47" s="113" t="s">
        <v>79</v>
      </c>
      <c r="C47" s="113" t="s">
        <v>80</v>
      </c>
      <c r="D47" s="108"/>
      <c r="E47" s="111"/>
    </row>
    <row r="48" spans="1:5" ht="13.8" thickBot="1" x14ac:dyDescent="0.3">
      <c r="A48" s="103"/>
      <c r="B48" s="114"/>
      <c r="C48" s="114"/>
      <c r="D48" s="108"/>
      <c r="E48" s="111"/>
    </row>
    <row r="49" spans="1:5" ht="119.4" thickBot="1" x14ac:dyDescent="0.3">
      <c r="A49" s="15" t="s">
        <v>33</v>
      </c>
      <c r="B49" s="16" t="s">
        <v>81</v>
      </c>
      <c r="C49" s="16" t="s">
        <v>82</v>
      </c>
      <c r="D49" s="108"/>
      <c r="E49" s="111"/>
    </row>
    <row r="50" spans="1:5" ht="52.2" customHeight="1" x14ac:dyDescent="0.25">
      <c r="A50" s="101" t="s">
        <v>52</v>
      </c>
      <c r="B50" s="113" t="s">
        <v>83</v>
      </c>
      <c r="C50" s="113" t="s">
        <v>84</v>
      </c>
      <c r="D50" s="108"/>
      <c r="E50" s="111"/>
    </row>
    <row r="51" spans="1:5" ht="13.8" thickBot="1" x14ac:dyDescent="0.3">
      <c r="A51" s="103"/>
      <c r="B51" s="114"/>
      <c r="C51" s="114"/>
      <c r="D51" s="108"/>
      <c r="E51" s="111"/>
    </row>
    <row r="52" spans="1:5" ht="65.400000000000006" customHeight="1" x14ac:dyDescent="0.25">
      <c r="A52" s="101" t="s">
        <v>69</v>
      </c>
      <c r="B52" s="113" t="s">
        <v>85</v>
      </c>
      <c r="C52" s="101" t="s">
        <v>86</v>
      </c>
      <c r="D52" s="108"/>
      <c r="E52" s="111"/>
    </row>
    <row r="53" spans="1:5" ht="13.8" thickBot="1" x14ac:dyDescent="0.3">
      <c r="A53" s="103"/>
      <c r="B53" s="114"/>
      <c r="C53" s="103"/>
      <c r="D53" s="109"/>
      <c r="E53" s="112"/>
    </row>
    <row r="54" spans="1:5" ht="13.8" x14ac:dyDescent="0.25">
      <c r="A54" s="19"/>
    </row>
    <row r="55" spans="1:5" ht="13.8" x14ac:dyDescent="0.25">
      <c r="A55" s="19"/>
    </row>
    <row r="56" spans="1:5" ht="14.4" thickBot="1" x14ac:dyDescent="0.3">
      <c r="A56" s="19"/>
    </row>
    <row r="57" spans="1:5" ht="13.8" thickBot="1" x14ac:dyDescent="0.3">
      <c r="A57" s="98" t="s">
        <v>87</v>
      </c>
      <c r="B57" s="99"/>
      <c r="C57" s="99"/>
      <c r="D57" s="99"/>
      <c r="E57" s="100"/>
    </row>
    <row r="58" spans="1:5" ht="39" customHeight="1" x14ac:dyDescent="0.25">
      <c r="A58" s="101" t="s">
        <v>25</v>
      </c>
      <c r="B58" s="101" t="s">
        <v>26</v>
      </c>
      <c r="C58" s="101" t="s">
        <v>27</v>
      </c>
      <c r="D58" s="104" t="s">
        <v>28</v>
      </c>
      <c r="E58" s="104" t="s">
        <v>88</v>
      </c>
    </row>
    <row r="59" spans="1:5" x14ac:dyDescent="0.25">
      <c r="A59" s="102"/>
      <c r="B59" s="102"/>
      <c r="C59" s="102"/>
      <c r="D59" s="105"/>
      <c r="E59" s="105"/>
    </row>
    <row r="60" spans="1:5" ht="13.8" thickBot="1" x14ac:dyDescent="0.3">
      <c r="A60" s="103"/>
      <c r="B60" s="103"/>
      <c r="C60" s="103"/>
      <c r="D60" s="106"/>
      <c r="E60" s="106"/>
    </row>
    <row r="61" spans="1:5" ht="93" thickBot="1" x14ac:dyDescent="0.3">
      <c r="A61" s="15" t="s">
        <v>52</v>
      </c>
      <c r="B61" s="16" t="s">
        <v>89</v>
      </c>
      <c r="C61" s="16" t="s">
        <v>90</v>
      </c>
      <c r="D61" s="107">
        <v>120000</v>
      </c>
      <c r="E61" s="110">
        <v>900</v>
      </c>
    </row>
    <row r="62" spans="1:5" ht="93" thickBot="1" x14ac:dyDescent="0.3">
      <c r="A62" s="15" t="s">
        <v>52</v>
      </c>
      <c r="B62" s="16" t="s">
        <v>91</v>
      </c>
      <c r="C62" s="16" t="s">
        <v>92</v>
      </c>
      <c r="D62" s="108"/>
      <c r="E62" s="111"/>
    </row>
    <row r="63" spans="1:5" ht="93" thickBot="1" x14ac:dyDescent="0.3">
      <c r="A63" s="15" t="s">
        <v>52</v>
      </c>
      <c r="B63" s="16" t="s">
        <v>93</v>
      </c>
      <c r="C63" s="16" t="s">
        <v>94</v>
      </c>
      <c r="D63" s="108"/>
      <c r="E63" s="111"/>
    </row>
    <row r="64" spans="1:5" ht="39" customHeight="1" x14ac:dyDescent="0.25">
      <c r="A64" s="101" t="s">
        <v>52</v>
      </c>
      <c r="B64" s="113" t="s">
        <v>95</v>
      </c>
      <c r="C64" s="113" t="s">
        <v>96</v>
      </c>
      <c r="D64" s="108"/>
      <c r="E64" s="111"/>
    </row>
    <row r="65" spans="1:5" ht="13.8" thickBot="1" x14ac:dyDescent="0.3">
      <c r="A65" s="103"/>
      <c r="B65" s="114"/>
      <c r="C65" s="114"/>
      <c r="D65" s="108"/>
      <c r="E65" s="111"/>
    </row>
    <row r="66" spans="1:5" ht="91.95" customHeight="1" x14ac:dyDescent="0.25">
      <c r="A66" s="101" t="s">
        <v>52</v>
      </c>
      <c r="B66" s="113" t="s">
        <v>97</v>
      </c>
      <c r="C66" s="113" t="s">
        <v>98</v>
      </c>
      <c r="D66" s="108"/>
      <c r="E66" s="111"/>
    </row>
    <row r="67" spans="1:5" ht="13.8" thickBot="1" x14ac:dyDescent="0.3">
      <c r="A67" s="103"/>
      <c r="B67" s="114"/>
      <c r="C67" s="114"/>
      <c r="D67" s="108"/>
      <c r="E67" s="111"/>
    </row>
    <row r="68" spans="1:5" ht="78.599999999999994" customHeight="1" x14ac:dyDescent="0.25">
      <c r="A68" s="101" t="s">
        <v>49</v>
      </c>
      <c r="B68" s="113" t="s">
        <v>99</v>
      </c>
      <c r="C68" s="113" t="s">
        <v>100</v>
      </c>
      <c r="D68" s="108"/>
      <c r="E68" s="111"/>
    </row>
    <row r="69" spans="1:5" ht="13.8" thickBot="1" x14ac:dyDescent="0.3">
      <c r="A69" s="103"/>
      <c r="B69" s="114"/>
      <c r="C69" s="114"/>
      <c r="D69" s="108"/>
      <c r="E69" s="111"/>
    </row>
    <row r="70" spans="1:5" ht="25.95" customHeight="1" x14ac:dyDescent="0.25">
      <c r="A70" s="113" t="s">
        <v>52</v>
      </c>
      <c r="B70" s="113" t="s">
        <v>101</v>
      </c>
      <c r="C70" s="113" t="s">
        <v>102</v>
      </c>
      <c r="D70" s="108"/>
      <c r="E70" s="111"/>
    </row>
    <row r="71" spans="1:5" ht="13.8" thickBot="1" x14ac:dyDescent="0.3">
      <c r="A71" s="114"/>
      <c r="B71" s="114"/>
      <c r="C71" s="114"/>
      <c r="D71" s="108"/>
      <c r="E71" s="111"/>
    </row>
    <row r="72" spans="1:5" ht="25.95" customHeight="1" x14ac:dyDescent="0.25">
      <c r="A72" s="113" t="s">
        <v>49</v>
      </c>
      <c r="B72" s="113" t="s">
        <v>103</v>
      </c>
      <c r="C72" s="113" t="s">
        <v>104</v>
      </c>
      <c r="D72" s="108"/>
      <c r="E72" s="111"/>
    </row>
    <row r="73" spans="1:5" ht="13.8" thickBot="1" x14ac:dyDescent="0.3">
      <c r="A73" s="114"/>
      <c r="B73" s="114"/>
      <c r="C73" s="114"/>
      <c r="D73" s="109"/>
      <c r="E73" s="112"/>
    </row>
    <row r="74" spans="1:5" ht="13.8" x14ac:dyDescent="0.25">
      <c r="A74" s="19"/>
    </row>
    <row r="75" spans="1:5" ht="13.8" x14ac:dyDescent="0.25">
      <c r="A75" s="19"/>
    </row>
    <row r="76" spans="1:5" ht="13.8" x14ac:dyDescent="0.25">
      <c r="A76" s="19"/>
    </row>
    <row r="77" spans="1:5" ht="14.4" thickBot="1" x14ac:dyDescent="0.3">
      <c r="A77" s="19"/>
    </row>
    <row r="78" spans="1:5" ht="13.8" thickBot="1" x14ac:dyDescent="0.3">
      <c r="A78" s="98" t="s">
        <v>105</v>
      </c>
      <c r="B78" s="99"/>
      <c r="C78" s="99"/>
      <c r="D78" s="99"/>
      <c r="E78" s="100"/>
    </row>
    <row r="79" spans="1:5" ht="39" customHeight="1" x14ac:dyDescent="0.25">
      <c r="A79" s="101" t="s">
        <v>25</v>
      </c>
      <c r="B79" s="101" t="s">
        <v>26</v>
      </c>
      <c r="C79" s="101" t="s">
        <v>27</v>
      </c>
      <c r="D79" s="104" t="s">
        <v>28</v>
      </c>
      <c r="E79" s="104" t="s">
        <v>88</v>
      </c>
    </row>
    <row r="80" spans="1:5" x14ac:dyDescent="0.25">
      <c r="A80" s="102"/>
      <c r="B80" s="102"/>
      <c r="C80" s="102"/>
      <c r="D80" s="105"/>
      <c r="E80" s="105"/>
    </row>
    <row r="81" spans="1:5" ht="13.8" thickBot="1" x14ac:dyDescent="0.3">
      <c r="A81" s="103"/>
      <c r="B81" s="103"/>
      <c r="C81" s="103"/>
      <c r="D81" s="106"/>
      <c r="E81" s="106"/>
    </row>
    <row r="82" spans="1:5" ht="119.4" thickBot="1" x14ac:dyDescent="0.3">
      <c r="A82" s="15" t="s">
        <v>57</v>
      </c>
      <c r="B82" s="16" t="s">
        <v>106</v>
      </c>
      <c r="C82" s="16" t="s">
        <v>107</v>
      </c>
      <c r="D82" s="115">
        <v>180000</v>
      </c>
      <c r="E82" s="110">
        <v>800</v>
      </c>
    </row>
    <row r="83" spans="1:5" ht="119.4" thickBot="1" x14ac:dyDescent="0.3">
      <c r="A83" s="15" t="s">
        <v>66</v>
      </c>
      <c r="B83" s="16" t="s">
        <v>108</v>
      </c>
      <c r="C83" s="16" t="s">
        <v>109</v>
      </c>
      <c r="D83" s="116"/>
      <c r="E83" s="111"/>
    </row>
    <row r="84" spans="1:5" ht="119.4" thickBot="1" x14ac:dyDescent="0.3">
      <c r="A84" s="15" t="s">
        <v>66</v>
      </c>
      <c r="B84" s="16" t="s">
        <v>110</v>
      </c>
      <c r="C84" s="16" t="s">
        <v>111</v>
      </c>
      <c r="D84" s="116"/>
      <c r="E84" s="111"/>
    </row>
    <row r="85" spans="1:5" ht="93" thickBot="1" x14ac:dyDescent="0.3">
      <c r="A85" s="15" t="s">
        <v>66</v>
      </c>
      <c r="B85" s="16" t="s">
        <v>112</v>
      </c>
      <c r="C85" s="16" t="s">
        <v>113</v>
      </c>
      <c r="D85" s="116"/>
      <c r="E85" s="111"/>
    </row>
    <row r="86" spans="1:5" ht="93" thickBot="1" x14ac:dyDescent="0.3">
      <c r="A86" s="15" t="s">
        <v>66</v>
      </c>
      <c r="B86" s="16" t="s">
        <v>114</v>
      </c>
      <c r="C86" s="16" t="s">
        <v>115</v>
      </c>
      <c r="D86" s="116"/>
      <c r="E86" s="111"/>
    </row>
    <row r="87" spans="1:5" ht="39" customHeight="1" x14ac:dyDescent="0.25">
      <c r="A87" s="101" t="s">
        <v>66</v>
      </c>
      <c r="B87" s="113" t="s">
        <v>116</v>
      </c>
      <c r="C87" s="113" t="s">
        <v>117</v>
      </c>
      <c r="D87" s="116"/>
      <c r="E87" s="111"/>
    </row>
    <row r="88" spans="1:5" ht="13.8" thickBot="1" x14ac:dyDescent="0.3">
      <c r="A88" s="103"/>
      <c r="B88" s="114"/>
      <c r="C88" s="114"/>
      <c r="D88" s="116"/>
      <c r="E88" s="111"/>
    </row>
    <row r="89" spans="1:5" ht="52.2" customHeight="1" x14ac:dyDescent="0.25">
      <c r="A89" s="101" t="s">
        <v>69</v>
      </c>
      <c r="B89" s="113" t="s">
        <v>118</v>
      </c>
      <c r="C89" s="113" t="s">
        <v>119</v>
      </c>
      <c r="D89" s="116"/>
      <c r="E89" s="111"/>
    </row>
    <row r="90" spans="1:5" ht="13.8" thickBot="1" x14ac:dyDescent="0.3">
      <c r="A90" s="103"/>
      <c r="B90" s="114"/>
      <c r="C90" s="114"/>
      <c r="D90" s="117"/>
      <c r="E90" s="112"/>
    </row>
    <row r="91" spans="1:5" ht="13.8" x14ac:dyDescent="0.25">
      <c r="A91" s="19"/>
    </row>
    <row r="92" spans="1:5" ht="13.8" x14ac:dyDescent="0.25">
      <c r="A92" s="19"/>
    </row>
    <row r="93" spans="1:5" ht="14.4" thickBot="1" x14ac:dyDescent="0.3">
      <c r="A93" s="19"/>
    </row>
    <row r="94" spans="1:5" ht="13.8" thickBot="1" x14ac:dyDescent="0.3">
      <c r="A94" s="98" t="s">
        <v>120</v>
      </c>
      <c r="B94" s="99"/>
      <c r="C94" s="99"/>
      <c r="D94" s="99"/>
      <c r="E94" s="100"/>
    </row>
    <row r="95" spans="1:5" ht="39" customHeight="1" x14ac:dyDescent="0.25">
      <c r="A95" s="101" t="s">
        <v>25</v>
      </c>
      <c r="B95" s="101" t="s">
        <v>26</v>
      </c>
      <c r="C95" s="101" t="s">
        <v>27</v>
      </c>
      <c r="D95" s="104" t="s">
        <v>28</v>
      </c>
      <c r="E95" s="104" t="s">
        <v>88</v>
      </c>
    </row>
    <row r="96" spans="1:5" x14ac:dyDescent="0.25">
      <c r="A96" s="102"/>
      <c r="B96" s="102"/>
      <c r="C96" s="102"/>
      <c r="D96" s="105"/>
      <c r="E96" s="105"/>
    </row>
    <row r="97" spans="1:5" ht="13.8" thickBot="1" x14ac:dyDescent="0.3">
      <c r="A97" s="103"/>
      <c r="B97" s="103"/>
      <c r="C97" s="103"/>
      <c r="D97" s="106"/>
      <c r="E97" s="106"/>
    </row>
    <row r="98" spans="1:5" ht="53.4" thickBot="1" x14ac:dyDescent="0.3">
      <c r="A98" s="15" t="s">
        <v>66</v>
      </c>
      <c r="B98" s="16" t="s">
        <v>121</v>
      </c>
      <c r="C98" s="16"/>
      <c r="D98" s="107">
        <v>210000</v>
      </c>
      <c r="E98" s="110">
        <v>900</v>
      </c>
    </row>
    <row r="99" spans="1:5" ht="53.4" thickBot="1" x14ac:dyDescent="0.3">
      <c r="A99" s="15" t="s">
        <v>69</v>
      </c>
      <c r="B99" s="16" t="s">
        <v>122</v>
      </c>
      <c r="C99" s="16"/>
      <c r="D99" s="108"/>
      <c r="E99" s="111"/>
    </row>
    <row r="100" spans="1:5" ht="39" customHeight="1" x14ac:dyDescent="0.25">
      <c r="A100" s="101" t="s">
        <v>69</v>
      </c>
      <c r="B100" s="113" t="s">
        <v>123</v>
      </c>
      <c r="C100" s="113"/>
      <c r="D100" s="108"/>
      <c r="E100" s="111"/>
    </row>
    <row r="101" spans="1:5" ht="13.8" thickBot="1" x14ac:dyDescent="0.3">
      <c r="A101" s="103"/>
      <c r="B101" s="114"/>
      <c r="C101" s="114"/>
      <c r="D101" s="108"/>
      <c r="E101" s="111"/>
    </row>
    <row r="102" spans="1:5" ht="52.2" customHeight="1" x14ac:dyDescent="0.25">
      <c r="A102" s="101" t="s">
        <v>69</v>
      </c>
      <c r="B102" s="113" t="s">
        <v>124</v>
      </c>
      <c r="C102" s="113"/>
      <c r="D102" s="108"/>
      <c r="E102" s="111"/>
    </row>
    <row r="103" spans="1:5" ht="13.8" thickBot="1" x14ac:dyDescent="0.3">
      <c r="A103" s="103"/>
      <c r="B103" s="114"/>
      <c r="C103" s="114"/>
      <c r="D103" s="108"/>
      <c r="E103" s="111"/>
    </row>
    <row r="104" spans="1:5" ht="52.2" customHeight="1" x14ac:dyDescent="0.25">
      <c r="A104" s="101" t="s">
        <v>66</v>
      </c>
      <c r="B104" s="113" t="s">
        <v>125</v>
      </c>
      <c r="C104" s="113"/>
      <c r="D104" s="108"/>
      <c r="E104" s="111"/>
    </row>
    <row r="105" spans="1:5" ht="13.8" thickBot="1" x14ac:dyDescent="0.3">
      <c r="A105" s="103"/>
      <c r="B105" s="114"/>
      <c r="C105" s="114"/>
      <c r="D105" s="108"/>
      <c r="E105" s="111"/>
    </row>
    <row r="106" spans="1:5" ht="79.8" thickBot="1" x14ac:dyDescent="0.3">
      <c r="A106" s="15" t="s">
        <v>66</v>
      </c>
      <c r="B106" s="16" t="s">
        <v>126</v>
      </c>
      <c r="C106" s="16"/>
      <c r="D106" s="108"/>
      <c r="E106" s="111"/>
    </row>
    <row r="107" spans="1:5" ht="39" customHeight="1" x14ac:dyDescent="0.25">
      <c r="A107" s="101" t="s">
        <v>66</v>
      </c>
      <c r="B107" s="113" t="s">
        <v>127</v>
      </c>
      <c r="C107" s="113"/>
      <c r="D107" s="108"/>
      <c r="E107" s="111"/>
    </row>
    <row r="108" spans="1:5" ht="13.8" thickBot="1" x14ac:dyDescent="0.3">
      <c r="A108" s="103"/>
      <c r="B108" s="114"/>
      <c r="C108" s="114"/>
      <c r="D108" s="108"/>
      <c r="E108" s="111"/>
    </row>
    <row r="109" spans="1:5" ht="65.400000000000006" customHeight="1" x14ac:dyDescent="0.25">
      <c r="A109" s="101" t="s">
        <v>66</v>
      </c>
      <c r="B109" s="113" t="s">
        <v>128</v>
      </c>
      <c r="C109" s="113"/>
      <c r="D109" s="108"/>
      <c r="E109" s="111"/>
    </row>
    <row r="110" spans="1:5" ht="13.8" thickBot="1" x14ac:dyDescent="0.3">
      <c r="A110" s="103"/>
      <c r="B110" s="114"/>
      <c r="C110" s="114"/>
      <c r="D110" s="108"/>
      <c r="E110" s="111"/>
    </row>
    <row r="111" spans="1:5" ht="53.4" thickBot="1" x14ac:dyDescent="0.3">
      <c r="A111" s="15" t="s">
        <v>69</v>
      </c>
      <c r="B111" s="16" t="s">
        <v>129</v>
      </c>
      <c r="C111" s="16"/>
      <c r="D111" s="108"/>
      <c r="E111" s="111"/>
    </row>
    <row r="112" spans="1:5" ht="79.8" thickBot="1" x14ac:dyDescent="0.3">
      <c r="A112" s="15" t="s">
        <v>69</v>
      </c>
      <c r="B112" s="16" t="s">
        <v>130</v>
      </c>
      <c r="C112" s="14"/>
      <c r="D112" s="108"/>
      <c r="E112" s="111"/>
    </row>
    <row r="113" spans="1:5" ht="93" thickBot="1" x14ac:dyDescent="0.3">
      <c r="A113" s="15" t="s">
        <v>131</v>
      </c>
      <c r="B113" s="16" t="s">
        <v>132</v>
      </c>
      <c r="C113" s="14"/>
      <c r="D113" s="108"/>
      <c r="E113" s="111"/>
    </row>
    <row r="114" spans="1:5" ht="66.599999999999994" thickBot="1" x14ac:dyDescent="0.3">
      <c r="A114" s="15" t="s">
        <v>57</v>
      </c>
      <c r="B114" s="16" t="s">
        <v>133</v>
      </c>
      <c r="C114" s="16" t="s">
        <v>134</v>
      </c>
      <c r="D114" s="108"/>
      <c r="E114" s="111"/>
    </row>
    <row r="115" spans="1:5" ht="52.2" customHeight="1" x14ac:dyDescent="0.25">
      <c r="A115" s="101" t="s">
        <v>57</v>
      </c>
      <c r="B115" s="113" t="s">
        <v>135</v>
      </c>
      <c r="C115" s="113" t="s">
        <v>134</v>
      </c>
      <c r="D115" s="108"/>
      <c r="E115" s="111"/>
    </row>
    <row r="116" spans="1:5" ht="13.8" thickBot="1" x14ac:dyDescent="0.3">
      <c r="A116" s="103"/>
      <c r="B116" s="114"/>
      <c r="C116" s="114"/>
      <c r="D116" s="108"/>
      <c r="E116" s="111"/>
    </row>
    <row r="117" spans="1:5" ht="52.2" customHeight="1" x14ac:dyDescent="0.25">
      <c r="A117" s="101" t="s">
        <v>66</v>
      </c>
      <c r="B117" s="113" t="s">
        <v>136</v>
      </c>
      <c r="C117" s="113"/>
      <c r="D117" s="108"/>
      <c r="E117" s="111"/>
    </row>
    <row r="118" spans="1:5" ht="13.8" thickBot="1" x14ac:dyDescent="0.3">
      <c r="A118" s="103"/>
      <c r="B118" s="114"/>
      <c r="C118" s="114"/>
      <c r="D118" s="108"/>
      <c r="E118" s="111"/>
    </row>
    <row r="119" spans="1:5" ht="39" customHeight="1" x14ac:dyDescent="0.25">
      <c r="A119" s="101" t="s">
        <v>66</v>
      </c>
      <c r="B119" s="113" t="s">
        <v>137</v>
      </c>
      <c r="C119" s="113"/>
      <c r="D119" s="108"/>
      <c r="E119" s="111"/>
    </row>
    <row r="120" spans="1:5" ht="13.8" thickBot="1" x14ac:dyDescent="0.3">
      <c r="A120" s="103"/>
      <c r="B120" s="114"/>
      <c r="C120" s="114"/>
      <c r="D120" s="109"/>
      <c r="E120" s="112"/>
    </row>
    <row r="121" spans="1:5" ht="13.8" x14ac:dyDescent="0.25">
      <c r="A121" s="19"/>
    </row>
    <row r="122" spans="1:5" ht="13.8" x14ac:dyDescent="0.25">
      <c r="A122" s="20"/>
    </row>
    <row r="123" spans="1:5" ht="13.8" x14ac:dyDescent="0.25">
      <c r="A123" s="20"/>
    </row>
  </sheetData>
  <mergeCells count="139">
    <mergeCell ref="A1:E1"/>
    <mergeCell ref="A2:A4"/>
    <mergeCell ref="B2:B4"/>
    <mergeCell ref="C2:C4"/>
    <mergeCell ref="D2:D4"/>
    <mergeCell ref="E2:E4"/>
    <mergeCell ref="D5:D35"/>
    <mergeCell ref="E5:E3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5:A26"/>
    <mergeCell ref="B25:B26"/>
    <mergeCell ref="C25:C26"/>
    <mergeCell ref="A28:A29"/>
    <mergeCell ref="B28:B29"/>
    <mergeCell ref="C28:C29"/>
    <mergeCell ref="A30:A31"/>
    <mergeCell ref="B30:B31"/>
    <mergeCell ref="C30:C31"/>
    <mergeCell ref="A34:A35"/>
    <mergeCell ref="B34:B35"/>
    <mergeCell ref="C34:C35"/>
    <mergeCell ref="A39:E39"/>
    <mergeCell ref="A40:A42"/>
    <mergeCell ref="B40:B42"/>
    <mergeCell ref="C40:C42"/>
    <mergeCell ref="D40:D42"/>
    <mergeCell ref="E40:E42"/>
    <mergeCell ref="D43:D53"/>
    <mergeCell ref="E43:E53"/>
    <mergeCell ref="A45:A46"/>
    <mergeCell ref="B45:B46"/>
    <mergeCell ref="C45:C46"/>
    <mergeCell ref="A47:A48"/>
    <mergeCell ref="B47:B48"/>
    <mergeCell ref="C47:C48"/>
    <mergeCell ref="A50:A51"/>
    <mergeCell ref="B50:B51"/>
    <mergeCell ref="C50:C51"/>
    <mergeCell ref="A52:A53"/>
    <mergeCell ref="B52:B53"/>
    <mergeCell ref="C52:C53"/>
    <mergeCell ref="C68:C69"/>
    <mergeCell ref="A70:A71"/>
    <mergeCell ref="B70:B71"/>
    <mergeCell ref="C70:C71"/>
    <mergeCell ref="A72:A73"/>
    <mergeCell ref="B72:B73"/>
    <mergeCell ref="C72:C73"/>
    <mergeCell ref="A43:A44"/>
    <mergeCell ref="B43:B44"/>
    <mergeCell ref="C43:C44"/>
    <mergeCell ref="B119:B120"/>
    <mergeCell ref="C119:C120"/>
    <mergeCell ref="A115:A116"/>
    <mergeCell ref="B115:B116"/>
    <mergeCell ref="C115:C116"/>
    <mergeCell ref="A117:A118"/>
    <mergeCell ref="B117:B118"/>
    <mergeCell ref="C117:C118"/>
    <mergeCell ref="A57:E57"/>
    <mergeCell ref="A58:A60"/>
    <mergeCell ref="B58:B60"/>
    <mergeCell ref="C58:C60"/>
    <mergeCell ref="D58:D60"/>
    <mergeCell ref="E58:E60"/>
    <mergeCell ref="D61:D73"/>
    <mergeCell ref="E61:E73"/>
    <mergeCell ref="A64:A65"/>
    <mergeCell ref="B64:B65"/>
    <mergeCell ref="C64:C65"/>
    <mergeCell ref="A66:A67"/>
    <mergeCell ref="B66:B67"/>
    <mergeCell ref="C66:C67"/>
    <mergeCell ref="A68:A69"/>
    <mergeCell ref="B68:B69"/>
    <mergeCell ref="A78:E78"/>
    <mergeCell ref="A79:A81"/>
    <mergeCell ref="B79:B81"/>
    <mergeCell ref="C79:C81"/>
    <mergeCell ref="D79:D81"/>
    <mergeCell ref="E79:E81"/>
    <mergeCell ref="D82:D90"/>
    <mergeCell ref="E82:E90"/>
    <mergeCell ref="A87:A88"/>
    <mergeCell ref="B87:B88"/>
    <mergeCell ref="C87:C88"/>
    <mergeCell ref="A89:A90"/>
    <mergeCell ref="B89:B90"/>
    <mergeCell ref="C89:C90"/>
    <mergeCell ref="A94:E94"/>
    <mergeCell ref="A95:A97"/>
    <mergeCell ref="B95:B97"/>
    <mergeCell ref="C95:C97"/>
    <mergeCell ref="D95:D97"/>
    <mergeCell ref="E95:E97"/>
    <mergeCell ref="D98:D120"/>
    <mergeCell ref="E98:E120"/>
    <mergeCell ref="A100:A101"/>
    <mergeCell ref="B100:B101"/>
    <mergeCell ref="C100:C101"/>
    <mergeCell ref="A102:A103"/>
    <mergeCell ref="B102:B103"/>
    <mergeCell ref="C102:C103"/>
    <mergeCell ref="A104:A105"/>
    <mergeCell ref="B104:B105"/>
    <mergeCell ref="C104:C105"/>
    <mergeCell ref="A107:A108"/>
    <mergeCell ref="B107:B108"/>
    <mergeCell ref="C107:C108"/>
    <mergeCell ref="A109:A110"/>
    <mergeCell ref="B109:B110"/>
    <mergeCell ref="C109:C110"/>
    <mergeCell ref="A119:A1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Planilha1</vt:lpstr>
      <vt:lpstr>Planilha1!_Hlk159941565</vt:lpstr>
    </vt:vector>
  </TitlesOfParts>
  <Company>Tecnocoop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user</dc:creator>
  <cp:lastModifiedBy>Carlos Vinicio Porto Gonçalves</cp:lastModifiedBy>
  <cp:lastPrinted>2024-05-16T12:08:11Z</cp:lastPrinted>
  <dcterms:created xsi:type="dcterms:W3CDTF">2000-03-02T21:16:56Z</dcterms:created>
  <dcterms:modified xsi:type="dcterms:W3CDTF">2026-01-15T17:27:04Z</dcterms:modified>
</cp:coreProperties>
</file>